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62" i="1" l="1"/>
  <c r="I59" i="1"/>
  <c r="I62" i="1" s="1"/>
  <c r="K51" i="1"/>
  <c r="K52" i="1" s="1"/>
  <c r="J51" i="1"/>
  <c r="J52" i="1" s="1"/>
  <c r="I51" i="1"/>
  <c r="I52" i="1" s="1"/>
  <c r="H51" i="1"/>
  <c r="H52" i="1" s="1"/>
  <c r="G51" i="1"/>
  <c r="G52" i="1" s="1"/>
  <c r="F51" i="1"/>
  <c r="F52" i="1" s="1"/>
  <c r="E51" i="1"/>
  <c r="E52" i="1" s="1"/>
  <c r="L50" i="1"/>
  <c r="L49" i="1"/>
  <c r="L48" i="1"/>
  <c r="L47" i="1"/>
  <c r="L46" i="1"/>
  <c r="L45" i="1"/>
  <c r="K43" i="1"/>
  <c r="J43" i="1"/>
  <c r="I43" i="1"/>
  <c r="H43" i="1"/>
  <c r="G43" i="1"/>
  <c r="F43" i="1"/>
  <c r="F44" i="1" s="1"/>
  <c r="E43" i="1"/>
  <c r="L42" i="1"/>
  <c r="L41" i="1"/>
  <c r="L40" i="1"/>
  <c r="L39" i="1"/>
  <c r="L38" i="1"/>
  <c r="L37" i="1"/>
  <c r="K36" i="1"/>
  <c r="J36" i="1"/>
  <c r="I36" i="1"/>
  <c r="H36" i="1"/>
  <c r="H44" i="1" s="1"/>
  <c r="G36" i="1"/>
  <c r="F36" i="1"/>
  <c r="E36" i="1"/>
  <c r="L35" i="1"/>
  <c r="L34" i="1"/>
  <c r="L33" i="1"/>
  <c r="L32" i="1"/>
  <c r="L31" i="1"/>
  <c r="K29" i="1"/>
  <c r="J29" i="1"/>
  <c r="I29" i="1"/>
  <c r="H29" i="1"/>
  <c r="G29" i="1"/>
  <c r="F29" i="1"/>
  <c r="E29" i="1"/>
  <c r="L28" i="1"/>
  <c r="L27" i="1"/>
  <c r="L26" i="1"/>
  <c r="L25" i="1"/>
  <c r="L24" i="1"/>
  <c r="L23" i="1"/>
  <c r="K22" i="1"/>
  <c r="K30" i="1" s="1"/>
  <c r="J22" i="1"/>
  <c r="J30" i="1" s="1"/>
  <c r="I22" i="1"/>
  <c r="H22" i="1"/>
  <c r="G22" i="1"/>
  <c r="G30" i="1" s="1"/>
  <c r="F22" i="1"/>
  <c r="F30" i="1" s="1"/>
  <c r="E22" i="1"/>
  <c r="E30" i="1" s="1"/>
  <c r="L21" i="1"/>
  <c r="L20" i="1"/>
  <c r="L19" i="1"/>
  <c r="L18" i="1"/>
  <c r="L17" i="1"/>
  <c r="I30" i="1" l="1"/>
  <c r="H30" i="1"/>
  <c r="H53" i="1" s="1"/>
  <c r="J44" i="1"/>
  <c r="L36" i="1"/>
  <c r="L44" i="1" s="1"/>
  <c r="L43" i="1"/>
  <c r="G44" i="1"/>
  <c r="G53" i="1" s="1"/>
  <c r="K44" i="1"/>
  <c r="K53" i="1" s="1"/>
  <c r="L22" i="1"/>
  <c r="L29" i="1"/>
  <c r="L51" i="1"/>
  <c r="L52" i="1" s="1"/>
  <c r="E44" i="1"/>
  <c r="E53" i="1" s="1"/>
  <c r="I44" i="1"/>
  <c r="I53" i="1" s="1"/>
  <c r="F53" i="1"/>
  <c r="J53" i="1"/>
  <c r="L30" i="1" l="1"/>
  <c r="L53" i="1" s="1"/>
</calcChain>
</file>

<file path=xl/sharedStrings.xml><?xml version="1.0" encoding="utf-8"?>
<sst xmlns="http://schemas.openxmlformats.org/spreadsheetml/2006/main" count="95" uniqueCount="78">
  <si>
    <t>MATRIZ CURRICULAR</t>
  </si>
  <si>
    <t xml:space="preserve">Unidade: </t>
  </si>
  <si>
    <t>UMUARAMA/TOLEDO/GUAÍRA/PARANAVAÍ/CASCAVEL/FRANCISCO BELTRÃO</t>
  </si>
  <si>
    <t>Curso:</t>
  </si>
  <si>
    <t>GESTÃO DA TECNOLOGIA DA INFORMAÇÃO (Eixo Tecnológico: INFORMAÇÃO e COMUNICAÇÃO)</t>
  </si>
  <si>
    <t>Graduação:</t>
  </si>
  <si>
    <t>TECNOLÓGICA</t>
  </si>
  <si>
    <t>Regime:</t>
  </si>
  <si>
    <t>SEMESTRAL - NOTURNO</t>
  </si>
  <si>
    <t>Duração:</t>
  </si>
  <si>
    <t>2,5 (DOIS E MEIO) ANOS LETIVOS</t>
  </si>
  <si>
    <t>Integralização:</t>
  </si>
  <si>
    <t>A) TEMPO TOTAL:</t>
  </si>
  <si>
    <t>MÍNIMO: 5 (CINCO) SEMESTRES LETIVOS</t>
  </si>
  <si>
    <t>B) TEMPO ÚTIL (Carga Horária): 2.440 H/AULA (*)</t>
  </si>
  <si>
    <t>MÁXIMO: 7 (SETE)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</si>
  <si>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</si>
  <si>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</si>
  <si>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</si>
  <si>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</si>
  <si>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</si>
  <si>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</si>
  <si>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</si>
  <si>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</si>
  <si>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</si>
  <si>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</si>
  <si>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</si>
  <si>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</si>
  <si>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</si>
  <si>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</si>
  <si>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</si>
  <si>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ARQUITETURA E ORGANIZAÇÃO DE COMPUTADORES</t>
  </si>
  <si>
    <t>LEGISLAÇÃO APLICADA A TECNOLOGIA DA INFORMAÇÃO</t>
  </si>
  <si>
    <t>ALGORITMOS E FUNDAMENTOS DE PROGRAMAÇÃO DE COMPUTADORES</t>
  </si>
  <si>
    <t>FUNDAMENTOS DE PROGRAMAÇÃO PARA INTERNET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</si>
  <si>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</si>
  <si>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</si>
  <si>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</si>
  <si>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</si>
  <si>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</si>
  <si>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</si>
  <si>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ENGENHARIA DE SOFTWARE I</t>
  </si>
  <si>
    <t>SISTEMAS OPERACIONAIS</t>
  </si>
  <si>
    <t>EMPREENDEDORISMO E PROCESSOS DE NEGÓCIO</t>
  </si>
  <si>
    <t>DESING DE INTERFACES HUMANO/COMPUTADOR</t>
  </si>
  <si>
    <t>TOTAL ANUAL</t>
  </si>
  <si>
    <t>2.ª</t>
  </si>
  <si>
    <t>2.1</t>
  </si>
  <si>
    <t>GERÊNCIA DE PROJETOS</t>
  </si>
  <si>
    <t>FUNDAMENTOS DE ADMINISTRAÇÃO PARA TECNOLOGIA DA INFORMAÇÃO</t>
  </si>
  <si>
    <t>GESTÃO DA INFORMAÇÃO E NEGÓCIOS ELETRÔNICOS</t>
  </si>
  <si>
    <t>BANCO DE DADOS</t>
  </si>
  <si>
    <t>2.2</t>
  </si>
  <si>
    <t>REDES DE COMPUTADORES E SEGURANÇA</t>
  </si>
  <si>
    <t>ENGENHARIA DE SOFTWARE II</t>
  </si>
  <si>
    <t>CONTABILIDADE, CUSTOS E FORMAÇÃO DE PREÇOS</t>
  </si>
  <si>
    <t>GESTÃO DA SEGURANÇA DA INFORMAÇÃO</t>
  </si>
  <si>
    <t>ATIVIDADES COMPLEMENTARES</t>
  </si>
  <si>
    <t>3.ª</t>
  </si>
  <si>
    <t>3.1</t>
  </si>
  <si>
    <t>MODELAGEM DE PROCESSOS DE NEGÓCIO</t>
  </si>
  <si>
    <t>GESTÃO DE SERVIÇOS EM TECNOLOGIA DA INFORMAÇÃO</t>
  </si>
  <si>
    <t>AUDITORIA E QUALIDADE DE SOFTWARE</t>
  </si>
  <si>
    <t>TÓPICOS ESPECIAIS EM TECNOLOGIA DA INFORMAÇÃO</t>
  </si>
  <si>
    <t>PROJETO INTEGRADOR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</si>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</sst>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3" borderId="2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9" fillId="5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3" fontId="9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justify" vertical="center"/>
    </xf>
    <xf numFmtId="0" fontId="10" fillId="0" borderId="11" xfId="0" applyFont="1" applyBorder="1" applyAlignment="1">
      <alignment horizontal="justify" vertical="center" wrapText="1"/>
    </xf>
    <xf numFmtId="0" fontId="10" fillId="0" borderId="10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/>
    </xf>
    <xf numFmtId="0" fontId="7" fillId="7" borderId="13" xfId="0" applyFont="1" applyFill="1" applyBorder="1" applyAlignment="1">
      <alignment horizontal="center" vertical="center" wrapText="1"/>
    </xf>
    <xf numFmtId="0" fontId="11" fillId="0" borderId="14" xfId="0" applyFont="1" applyBorder="1"/>
    <xf numFmtId="0" fontId="11" fillId="0" borderId="15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16483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showGridLines="0" tabSelected="1" topLeftCell="A5" workbookViewId="0">
      <selection activeCell="A5" sqref="A1:L1048576"/>
    </sheetView>
  </sheetViews>
  <sheetFormatPr defaultRowHeight="15"/>
  <cols>
    <col min="1" max="1" width="9"/>
    <col min="2" max="2" width="11.85546875" customWidth="1"/>
    <col min="3" max="3" width="18.140625" customWidth="1"/>
    <col min="4" max="4" width="77.42578125" customWidth="1"/>
    <col min="5" max="5" width="8.28515625" customWidth="1"/>
    <col min="6" max="11" width="7" customWidth="1"/>
    <col min="12" max="12" width="8.28515625" customWidth="1"/>
  </cols>
  <sheetData>
    <row r="1" spans="1:12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>
      <c r="A5" s="1"/>
      <c r="B5" s="2"/>
      <c r="C5" s="2"/>
      <c r="D5" s="3"/>
      <c r="E5" s="3"/>
      <c r="F5" s="2"/>
      <c r="G5" s="2"/>
      <c r="H5" s="2"/>
      <c r="I5" s="2"/>
      <c r="J5" s="2"/>
      <c r="K5" s="4"/>
      <c r="L5" s="5"/>
    </row>
    <row r="6" spans="1:12" ht="15.75">
      <c r="A6" s="32" t="s">
        <v>1</v>
      </c>
      <c r="B6" s="33"/>
      <c r="C6" s="34" t="s">
        <v>2</v>
      </c>
      <c r="D6" s="34"/>
      <c r="E6" s="34"/>
      <c r="F6" s="34"/>
      <c r="G6" s="34"/>
      <c r="H6" s="34"/>
      <c r="I6" s="34"/>
      <c r="J6" s="34"/>
      <c r="K6" s="34"/>
      <c r="L6" s="35"/>
    </row>
    <row r="7" spans="1:12" ht="15.75">
      <c r="A7" s="32" t="s">
        <v>3</v>
      </c>
      <c r="B7" s="33"/>
      <c r="C7" s="38" t="s">
        <v>4</v>
      </c>
      <c r="D7" s="38"/>
      <c r="E7" s="38"/>
      <c r="F7" s="38"/>
      <c r="G7" s="38"/>
      <c r="H7" s="38"/>
      <c r="I7" s="38"/>
      <c r="J7" s="38"/>
      <c r="K7" s="38"/>
      <c r="L7" s="39"/>
    </row>
    <row r="8" spans="1:12" ht="15.75">
      <c r="A8" s="32" t="s">
        <v>5</v>
      </c>
      <c r="B8" s="33"/>
      <c r="C8" s="34" t="s">
        <v>6</v>
      </c>
      <c r="D8" s="34"/>
      <c r="E8" s="34"/>
      <c r="F8" s="34"/>
      <c r="G8" s="34"/>
      <c r="H8" s="34"/>
      <c r="I8" s="34"/>
      <c r="J8" s="34"/>
      <c r="K8" s="34"/>
      <c r="L8" s="35"/>
    </row>
    <row r="9" spans="1:12" ht="15.75">
      <c r="A9" s="32" t="s">
        <v>7</v>
      </c>
      <c r="B9" s="33"/>
      <c r="C9" s="34" t="s">
        <v>8</v>
      </c>
      <c r="D9" s="34"/>
      <c r="E9" s="34"/>
      <c r="F9" s="34"/>
      <c r="G9" s="34"/>
      <c r="H9" s="34"/>
      <c r="I9" s="34"/>
      <c r="J9" s="34"/>
      <c r="K9" s="34"/>
      <c r="L9" s="35"/>
    </row>
    <row r="10" spans="1:12" ht="15.75">
      <c r="A10" s="32" t="s">
        <v>9</v>
      </c>
      <c r="B10" s="33"/>
      <c r="C10" s="34" t="s">
        <v>10</v>
      </c>
      <c r="D10" s="34"/>
      <c r="E10" s="34"/>
      <c r="F10" s="34"/>
      <c r="G10" s="34"/>
      <c r="H10" s="34"/>
      <c r="I10" s="34"/>
      <c r="J10" s="34"/>
      <c r="K10" s="34"/>
      <c r="L10" s="35"/>
    </row>
    <row r="11" spans="1:12" ht="15.75">
      <c r="A11" s="32" t="s">
        <v>11</v>
      </c>
      <c r="B11" s="33"/>
      <c r="C11" s="34" t="s">
        <v>12</v>
      </c>
      <c r="D11" s="34"/>
      <c r="E11" s="34" t="s">
        <v>13</v>
      </c>
      <c r="F11" s="34"/>
      <c r="G11" s="34"/>
      <c r="H11" s="34"/>
      <c r="I11" s="34"/>
      <c r="J11" s="34"/>
      <c r="K11" s="34"/>
      <c r="L11" s="35"/>
    </row>
    <row r="12" spans="1:12">
      <c r="A12" s="1"/>
      <c r="B12" s="2"/>
      <c r="C12" s="40" t="s">
        <v>14</v>
      </c>
      <c r="D12" s="40"/>
      <c r="E12" s="34" t="s">
        <v>15</v>
      </c>
      <c r="F12" s="34"/>
      <c r="G12" s="34"/>
      <c r="H12" s="34"/>
      <c r="I12" s="34"/>
      <c r="J12" s="34"/>
      <c r="K12" s="34"/>
      <c r="L12" s="35"/>
    </row>
    <row r="13" spans="1:12">
      <c r="A13" s="1"/>
      <c r="B13" s="2"/>
      <c r="C13" s="41"/>
      <c r="D13" s="41"/>
      <c r="E13" s="41"/>
      <c r="F13" s="41"/>
      <c r="G13" s="41"/>
      <c r="H13" s="41"/>
      <c r="I13" s="41"/>
      <c r="J13" s="41"/>
      <c r="K13" s="41"/>
      <c r="L13" s="42"/>
    </row>
    <row r="14" spans="1:12" ht="20.25">
      <c r="A14" s="43" t="s">
        <v>16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5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46" t="s">
        <v>29</v>
      </c>
      <c r="B17" s="47" t="s">
        <v>30</v>
      </c>
      <c r="C17" s="13">
        <v>13363</v>
      </c>
      <c r="D17" s="24" t="s">
        <v>31</v>
      </c>
      <c r="E17" s="14">
        <v>40</v>
      </c>
      <c r="F17" s="19">
        <v>40</v>
      </c>
      <c r="G17" s="19"/>
      <c r="H17" s="19"/>
      <c r="I17" s="19">
        <v>20</v>
      </c>
      <c r="J17" s="13"/>
      <c r="K17" s="13"/>
      <c r="L17" s="13">
        <f>SUM(E17:K17)</f>
        <v>100</v>
      </c>
    </row>
    <row r="18" spans="1:12">
      <c r="A18" s="46"/>
      <c r="B18" s="48"/>
      <c r="C18" s="13">
        <v>13364</v>
      </c>
      <c r="D18" s="24" t="s">
        <v>32</v>
      </c>
      <c r="E18" s="14">
        <v>80</v>
      </c>
      <c r="F18" s="19"/>
      <c r="G18" s="19"/>
      <c r="H18" s="19"/>
      <c r="I18" s="19"/>
      <c r="J18" s="13"/>
      <c r="K18" s="13"/>
      <c r="L18" s="13">
        <f>SUM(E18:K18)</f>
        <v>80</v>
      </c>
    </row>
    <row r="19" spans="1:12">
      <c r="A19" s="46"/>
      <c r="B19" s="48"/>
      <c r="C19" s="13">
        <v>13365</v>
      </c>
      <c r="D19" s="25" t="s">
        <v>33</v>
      </c>
      <c r="E19" s="14">
        <v>80</v>
      </c>
      <c r="F19" s="19">
        <v>40</v>
      </c>
      <c r="G19" s="19"/>
      <c r="H19" s="19"/>
      <c r="I19" s="19">
        <v>20</v>
      </c>
      <c r="J19" s="19"/>
      <c r="K19" s="19"/>
      <c r="L19" s="13">
        <f>SUM(E19:K19)</f>
        <v>140</v>
      </c>
    </row>
    <row r="20" spans="1:12">
      <c r="A20" s="46"/>
      <c r="B20" s="48"/>
      <c r="C20" s="13">
        <v>13366</v>
      </c>
      <c r="D20" s="26" t="s">
        <v>34</v>
      </c>
      <c r="E20" s="14">
        <v>40</v>
      </c>
      <c r="F20" s="19">
        <v>40</v>
      </c>
      <c r="G20" s="19"/>
      <c r="H20" s="19"/>
      <c r="I20" s="19">
        <v>20</v>
      </c>
      <c r="J20" s="19"/>
      <c r="K20" s="19"/>
      <c r="L20" s="13">
        <f>SUM(E20:K20)</f>
        <v>100</v>
      </c>
    </row>
    <row r="21" spans="1:12">
      <c r="A21" s="46"/>
      <c r="B21" s="49"/>
      <c r="C21" s="19" t="s">
        <v>35</v>
      </c>
      <c r="D21" s="25" t="s">
        <v>36</v>
      </c>
      <c r="E21" s="14"/>
      <c r="F21" s="19"/>
      <c r="G21" s="19"/>
      <c r="H21" s="19"/>
      <c r="I21" s="19"/>
      <c r="J21" s="19"/>
      <c r="K21" s="19">
        <v>50</v>
      </c>
      <c r="L21" s="13">
        <f>SUM(E21:K21)</f>
        <v>50</v>
      </c>
    </row>
    <row r="22" spans="1:12">
      <c r="A22" s="46"/>
      <c r="B22" s="50" t="s">
        <v>37</v>
      </c>
      <c r="C22" s="50"/>
      <c r="D22" s="50"/>
      <c r="E22" s="15">
        <f t="shared" ref="E22:L22" si="0">SUM(E17:E21)</f>
        <v>240</v>
      </c>
      <c r="F22" s="15">
        <f t="shared" si="0"/>
        <v>120</v>
      </c>
      <c r="G22" s="15">
        <f t="shared" si="0"/>
        <v>0</v>
      </c>
      <c r="H22" s="15">
        <f t="shared" si="0"/>
        <v>0</v>
      </c>
      <c r="I22" s="15">
        <f t="shared" si="0"/>
        <v>60</v>
      </c>
      <c r="J22" s="15">
        <f t="shared" si="0"/>
        <v>0</v>
      </c>
      <c r="K22" s="15">
        <f t="shared" si="0"/>
        <v>50</v>
      </c>
      <c r="L22" s="15">
        <f t="shared" si="0"/>
        <v>470</v>
      </c>
    </row>
    <row r="23" spans="1:12">
      <c r="A23" s="46"/>
      <c r="B23" s="51" t="s">
        <v>38</v>
      </c>
      <c r="C23" s="18" t="s">
        <v>39</v>
      </c>
      <c r="D23" s="27" t="s">
        <v>40</v>
      </c>
      <c r="E23" s="14">
        <v>80</v>
      </c>
      <c r="F23" s="19"/>
      <c r="G23" s="19"/>
      <c r="H23" s="19"/>
      <c r="I23" s="19"/>
      <c r="J23" s="19"/>
      <c r="K23" s="19"/>
      <c r="L23" s="19">
        <f t="shared" ref="L23:L28" si="1">SUM(E23:K23)</f>
        <v>80</v>
      </c>
    </row>
    <row r="24" spans="1:12">
      <c r="A24" s="46"/>
      <c r="B24" s="52"/>
      <c r="C24" s="19">
        <v>13408</v>
      </c>
      <c r="D24" s="24" t="s">
        <v>41</v>
      </c>
      <c r="E24" s="14">
        <v>40</v>
      </c>
      <c r="F24" s="19">
        <v>40</v>
      </c>
      <c r="G24" s="19"/>
      <c r="H24" s="19"/>
      <c r="I24" s="19">
        <v>20</v>
      </c>
      <c r="J24" s="19"/>
      <c r="K24" s="19"/>
      <c r="L24" s="19">
        <f t="shared" si="1"/>
        <v>100</v>
      </c>
    </row>
    <row r="25" spans="1:12">
      <c r="A25" s="46"/>
      <c r="B25" s="52"/>
      <c r="C25" s="19">
        <v>13409</v>
      </c>
      <c r="D25" s="25" t="s">
        <v>42</v>
      </c>
      <c r="E25" s="14">
        <v>40</v>
      </c>
      <c r="F25" s="19">
        <v>40</v>
      </c>
      <c r="G25" s="19"/>
      <c r="H25" s="19"/>
      <c r="I25" s="19">
        <v>20</v>
      </c>
      <c r="J25" s="19"/>
      <c r="K25" s="19"/>
      <c r="L25" s="19">
        <f t="shared" si="1"/>
        <v>100</v>
      </c>
    </row>
    <row r="26" spans="1:12">
      <c r="A26" s="46"/>
      <c r="B26" s="52"/>
      <c r="C26" s="19">
        <v>13410</v>
      </c>
      <c r="D26" s="25" t="s">
        <v>43</v>
      </c>
      <c r="E26" s="14">
        <v>80</v>
      </c>
      <c r="F26" s="19"/>
      <c r="G26" s="19"/>
      <c r="H26" s="19"/>
      <c r="I26" s="19">
        <v>20</v>
      </c>
      <c r="J26" s="19"/>
      <c r="K26" s="19"/>
      <c r="L26" s="19">
        <f t="shared" si="1"/>
        <v>100</v>
      </c>
    </row>
    <row r="27" spans="1:12">
      <c r="A27" s="46"/>
      <c r="B27" s="52"/>
      <c r="C27" s="19">
        <v>13411</v>
      </c>
      <c r="D27" s="25" t="s">
        <v>44</v>
      </c>
      <c r="E27" s="14">
        <v>40</v>
      </c>
      <c r="F27" s="19">
        <v>40</v>
      </c>
      <c r="G27" s="19"/>
      <c r="H27" s="19"/>
      <c r="I27" s="19"/>
      <c r="J27" s="19"/>
      <c r="K27" s="19"/>
      <c r="L27" s="19">
        <f t="shared" si="1"/>
        <v>80</v>
      </c>
    </row>
    <row r="28" spans="1:12">
      <c r="A28" s="46"/>
      <c r="B28" s="53"/>
      <c r="C28" s="19" t="s">
        <v>35</v>
      </c>
      <c r="D28" s="16" t="s">
        <v>36</v>
      </c>
      <c r="E28" s="19"/>
      <c r="F28" s="19"/>
      <c r="G28" s="19"/>
      <c r="H28" s="19"/>
      <c r="I28" s="19"/>
      <c r="J28" s="19"/>
      <c r="K28" s="19">
        <v>50</v>
      </c>
      <c r="L28" s="19">
        <f t="shared" si="1"/>
        <v>50</v>
      </c>
    </row>
    <row r="29" spans="1:12">
      <c r="A29" s="46"/>
      <c r="B29" s="54" t="s">
        <v>37</v>
      </c>
      <c r="C29" s="54"/>
      <c r="D29" s="54"/>
      <c r="E29" s="17">
        <f>SUM(E23:E28)</f>
        <v>280</v>
      </c>
      <c r="F29" s="17">
        <f t="shared" ref="F29:K29" si="2">SUM(F23:F28)</f>
        <v>120</v>
      </c>
      <c r="G29" s="17">
        <f t="shared" si="2"/>
        <v>0</v>
      </c>
      <c r="H29" s="17">
        <f t="shared" si="2"/>
        <v>0</v>
      </c>
      <c r="I29" s="17">
        <f t="shared" si="2"/>
        <v>60</v>
      </c>
      <c r="J29" s="17">
        <f t="shared" si="2"/>
        <v>0</v>
      </c>
      <c r="K29" s="17">
        <f t="shared" si="2"/>
        <v>50</v>
      </c>
      <c r="L29" s="17">
        <f>SUM(L23:L28)</f>
        <v>510</v>
      </c>
    </row>
    <row r="30" spans="1:12">
      <c r="A30" s="46"/>
      <c r="B30" s="54" t="s">
        <v>45</v>
      </c>
      <c r="C30" s="54"/>
      <c r="D30" s="54"/>
      <c r="E30" s="17">
        <f t="shared" ref="E30:L30" si="3">E22+E29</f>
        <v>520</v>
      </c>
      <c r="F30" s="17">
        <f>F22+F29</f>
        <v>240</v>
      </c>
      <c r="G30" s="17">
        <f t="shared" si="3"/>
        <v>0</v>
      </c>
      <c r="H30" s="17">
        <f t="shared" si="3"/>
        <v>0</v>
      </c>
      <c r="I30" s="17">
        <f t="shared" si="3"/>
        <v>120</v>
      </c>
      <c r="J30" s="17">
        <f t="shared" si="3"/>
        <v>0</v>
      </c>
      <c r="K30" s="17">
        <f t="shared" si="3"/>
        <v>100</v>
      </c>
      <c r="L30" s="17">
        <f t="shared" si="3"/>
        <v>980</v>
      </c>
    </row>
    <row r="31" spans="1:12">
      <c r="A31" s="55" t="s">
        <v>46</v>
      </c>
      <c r="B31" s="56" t="s">
        <v>47</v>
      </c>
      <c r="C31" s="19">
        <v>13529</v>
      </c>
      <c r="D31" s="28" t="s">
        <v>48</v>
      </c>
      <c r="E31" s="14">
        <v>80</v>
      </c>
      <c r="F31" s="19"/>
      <c r="G31" s="19"/>
      <c r="H31" s="19"/>
      <c r="I31" s="19">
        <v>20</v>
      </c>
      <c r="J31" s="19"/>
      <c r="K31" s="19"/>
      <c r="L31" s="19">
        <f>SUM(E31:K31)</f>
        <v>100</v>
      </c>
    </row>
    <row r="32" spans="1:12">
      <c r="A32" s="55"/>
      <c r="B32" s="56"/>
      <c r="C32" s="20">
        <v>13523</v>
      </c>
      <c r="D32" s="25" t="s">
        <v>49</v>
      </c>
      <c r="E32" s="14">
        <v>80</v>
      </c>
      <c r="F32" s="19"/>
      <c r="G32" s="19"/>
      <c r="H32" s="19"/>
      <c r="I32" s="19"/>
      <c r="J32" s="19"/>
      <c r="K32" s="19"/>
      <c r="L32" s="19">
        <f>SUM(E32:K32)</f>
        <v>80</v>
      </c>
    </row>
    <row r="33" spans="1:12">
      <c r="A33" s="55"/>
      <c r="B33" s="56"/>
      <c r="C33" s="20">
        <v>13543</v>
      </c>
      <c r="D33" s="24" t="s">
        <v>50</v>
      </c>
      <c r="E33" s="14">
        <v>80</v>
      </c>
      <c r="F33" s="19">
        <v>40</v>
      </c>
      <c r="G33" s="19"/>
      <c r="H33" s="19"/>
      <c r="I33" s="19"/>
      <c r="J33" s="19"/>
      <c r="K33" s="19"/>
      <c r="L33" s="19">
        <f>SUM(E33:K33)</f>
        <v>120</v>
      </c>
    </row>
    <row r="34" spans="1:12">
      <c r="A34" s="55"/>
      <c r="B34" s="56"/>
      <c r="C34" s="20">
        <v>13524</v>
      </c>
      <c r="D34" s="29" t="s">
        <v>51</v>
      </c>
      <c r="E34" s="14">
        <v>80</v>
      </c>
      <c r="F34" s="19">
        <v>40</v>
      </c>
      <c r="G34" s="19"/>
      <c r="H34" s="19"/>
      <c r="I34" s="19">
        <v>20</v>
      </c>
      <c r="J34" s="19"/>
      <c r="K34" s="19"/>
      <c r="L34" s="19">
        <f>SUM(E34:K34)</f>
        <v>140</v>
      </c>
    </row>
    <row r="35" spans="1:12">
      <c r="A35" s="55"/>
      <c r="B35" s="56"/>
      <c r="C35" s="19" t="s">
        <v>35</v>
      </c>
      <c r="D35" s="29" t="s">
        <v>36</v>
      </c>
      <c r="E35" s="14"/>
      <c r="F35" s="19"/>
      <c r="G35" s="19"/>
      <c r="H35" s="19"/>
      <c r="I35" s="19"/>
      <c r="J35" s="19"/>
      <c r="K35" s="19">
        <v>50</v>
      </c>
      <c r="L35" s="19">
        <f>SUM(E35:K35)</f>
        <v>50</v>
      </c>
    </row>
    <row r="36" spans="1:12">
      <c r="A36" s="55"/>
      <c r="B36" s="54" t="s">
        <v>37</v>
      </c>
      <c r="C36" s="54"/>
      <c r="D36" s="54"/>
      <c r="E36" s="17">
        <f>SUM(E31:E35)</f>
        <v>320</v>
      </c>
      <c r="F36" s="17">
        <f t="shared" ref="F36:L36" si="4">SUM(F31:F35)</f>
        <v>80</v>
      </c>
      <c r="G36" s="17">
        <f t="shared" si="4"/>
        <v>0</v>
      </c>
      <c r="H36" s="17">
        <f t="shared" si="4"/>
        <v>0</v>
      </c>
      <c r="I36" s="17">
        <f t="shared" si="4"/>
        <v>40</v>
      </c>
      <c r="J36" s="17">
        <f t="shared" si="4"/>
        <v>0</v>
      </c>
      <c r="K36" s="17">
        <f t="shared" si="4"/>
        <v>50</v>
      </c>
      <c r="L36" s="17">
        <f t="shared" si="4"/>
        <v>490</v>
      </c>
    </row>
    <row r="37" spans="1:12">
      <c r="A37" s="55"/>
      <c r="B37" s="51" t="s">
        <v>52</v>
      </c>
      <c r="C37" s="19">
        <v>13525</v>
      </c>
      <c r="D37" s="24" t="s">
        <v>53</v>
      </c>
      <c r="E37" s="14">
        <v>80</v>
      </c>
      <c r="F37" s="19">
        <v>40</v>
      </c>
      <c r="G37" s="19"/>
      <c r="H37" s="19"/>
      <c r="I37" s="19">
        <v>20</v>
      </c>
      <c r="J37" s="19"/>
      <c r="K37" s="19"/>
      <c r="L37" s="19">
        <f t="shared" ref="L37:L42" si="5">SUM(E37:K37)</f>
        <v>140</v>
      </c>
    </row>
    <row r="38" spans="1:12">
      <c r="A38" s="55"/>
      <c r="B38" s="52"/>
      <c r="C38" s="19">
        <v>13526</v>
      </c>
      <c r="D38" s="24" t="s">
        <v>54</v>
      </c>
      <c r="E38" s="14">
        <v>80</v>
      </c>
      <c r="F38" s="19"/>
      <c r="G38" s="19"/>
      <c r="H38" s="19"/>
      <c r="I38" s="19">
        <v>20</v>
      </c>
      <c r="J38" s="19"/>
      <c r="K38" s="19"/>
      <c r="L38" s="19">
        <f t="shared" si="5"/>
        <v>100</v>
      </c>
    </row>
    <row r="39" spans="1:12">
      <c r="A39" s="55"/>
      <c r="B39" s="52"/>
      <c r="C39" s="19">
        <v>13533</v>
      </c>
      <c r="D39" s="25" t="s">
        <v>55</v>
      </c>
      <c r="E39" s="14">
        <v>80</v>
      </c>
      <c r="F39" s="19"/>
      <c r="G39" s="19"/>
      <c r="H39" s="19"/>
      <c r="I39" s="19">
        <v>20</v>
      </c>
      <c r="J39" s="19"/>
      <c r="K39" s="19"/>
      <c r="L39" s="19">
        <f t="shared" si="5"/>
        <v>100</v>
      </c>
    </row>
    <row r="40" spans="1:12">
      <c r="A40" s="55"/>
      <c r="B40" s="52"/>
      <c r="C40" s="19">
        <v>13534</v>
      </c>
      <c r="D40" s="24" t="s">
        <v>56</v>
      </c>
      <c r="E40" s="14">
        <v>80</v>
      </c>
      <c r="F40" s="19"/>
      <c r="G40" s="19"/>
      <c r="H40" s="19"/>
      <c r="I40" s="19">
        <v>20</v>
      </c>
      <c r="J40" s="19"/>
      <c r="K40" s="19"/>
      <c r="L40" s="19">
        <f t="shared" si="5"/>
        <v>100</v>
      </c>
    </row>
    <row r="41" spans="1:12">
      <c r="A41" s="55"/>
      <c r="B41" s="52"/>
      <c r="C41" s="19" t="s">
        <v>35</v>
      </c>
      <c r="D41" s="16" t="s">
        <v>36</v>
      </c>
      <c r="E41" s="19"/>
      <c r="F41" s="19"/>
      <c r="G41" s="19"/>
      <c r="H41" s="19"/>
      <c r="I41" s="19"/>
      <c r="J41" s="19"/>
      <c r="K41" s="19">
        <v>50</v>
      </c>
      <c r="L41" s="19">
        <f t="shared" si="5"/>
        <v>50</v>
      </c>
    </row>
    <row r="42" spans="1:12">
      <c r="A42" s="55"/>
      <c r="B42" s="53"/>
      <c r="C42" s="19" t="s">
        <v>35</v>
      </c>
      <c r="D42" s="16" t="s">
        <v>57</v>
      </c>
      <c r="E42" s="19"/>
      <c r="F42" s="19"/>
      <c r="G42" s="19"/>
      <c r="H42" s="19"/>
      <c r="I42" s="19"/>
      <c r="J42" s="19">
        <v>40</v>
      </c>
      <c r="K42" s="19"/>
      <c r="L42" s="19">
        <f t="shared" si="5"/>
        <v>40</v>
      </c>
    </row>
    <row r="43" spans="1:12">
      <c r="A43" s="55"/>
      <c r="B43" s="54" t="s">
        <v>37</v>
      </c>
      <c r="C43" s="54"/>
      <c r="D43" s="54"/>
      <c r="E43" s="17">
        <f t="shared" ref="E43:L43" si="6">SUM(E37:E42)</f>
        <v>320</v>
      </c>
      <c r="F43" s="17">
        <f t="shared" si="6"/>
        <v>40</v>
      </c>
      <c r="G43" s="17">
        <f t="shared" si="6"/>
        <v>0</v>
      </c>
      <c r="H43" s="17">
        <f t="shared" si="6"/>
        <v>0</v>
      </c>
      <c r="I43" s="17">
        <f t="shared" si="6"/>
        <v>80</v>
      </c>
      <c r="J43" s="17">
        <f t="shared" si="6"/>
        <v>40</v>
      </c>
      <c r="K43" s="17">
        <f t="shared" si="6"/>
        <v>50</v>
      </c>
      <c r="L43" s="17">
        <f t="shared" si="6"/>
        <v>530</v>
      </c>
    </row>
    <row r="44" spans="1:12">
      <c r="A44" s="55"/>
      <c r="B44" s="54" t="s">
        <v>45</v>
      </c>
      <c r="C44" s="54"/>
      <c r="D44" s="54"/>
      <c r="E44" s="17">
        <f t="shared" ref="E44:L44" si="7">E43+E36</f>
        <v>640</v>
      </c>
      <c r="F44" s="17">
        <f t="shared" si="7"/>
        <v>120</v>
      </c>
      <c r="G44" s="17">
        <f t="shared" si="7"/>
        <v>0</v>
      </c>
      <c r="H44" s="17">
        <f t="shared" si="7"/>
        <v>0</v>
      </c>
      <c r="I44" s="17">
        <f t="shared" si="7"/>
        <v>120</v>
      </c>
      <c r="J44" s="17">
        <f t="shared" si="7"/>
        <v>40</v>
      </c>
      <c r="K44" s="17">
        <f t="shared" si="7"/>
        <v>100</v>
      </c>
      <c r="L44" s="17">
        <f t="shared" si="7"/>
        <v>1020</v>
      </c>
    </row>
    <row r="45" spans="1:12">
      <c r="A45" s="55" t="s">
        <v>58</v>
      </c>
      <c r="B45" s="51" t="s">
        <v>59</v>
      </c>
      <c r="C45" s="19">
        <v>13536</v>
      </c>
      <c r="D45" s="30" t="s">
        <v>60</v>
      </c>
      <c r="E45" s="14">
        <v>80</v>
      </c>
      <c r="F45" s="19"/>
      <c r="G45" s="19"/>
      <c r="H45" s="19"/>
      <c r="I45" s="19"/>
      <c r="J45" s="19"/>
      <c r="K45" s="19"/>
      <c r="L45" s="19">
        <f t="shared" ref="L45:L50" si="8">SUM(E45:K45)</f>
        <v>80</v>
      </c>
    </row>
    <row r="46" spans="1:12">
      <c r="A46" s="55"/>
      <c r="B46" s="52"/>
      <c r="C46" s="19">
        <v>13535</v>
      </c>
      <c r="D46" s="31" t="s">
        <v>61</v>
      </c>
      <c r="E46" s="14">
        <v>80</v>
      </c>
      <c r="F46" s="19">
        <v>40</v>
      </c>
      <c r="G46" s="19"/>
      <c r="H46" s="19"/>
      <c r="I46" s="19"/>
      <c r="J46" s="19"/>
      <c r="K46" s="19"/>
      <c r="L46" s="19">
        <f t="shared" si="8"/>
        <v>120</v>
      </c>
    </row>
    <row r="47" spans="1:12">
      <c r="A47" s="55"/>
      <c r="B47" s="52"/>
      <c r="C47" s="19">
        <v>13544</v>
      </c>
      <c r="D47" s="26" t="s">
        <v>62</v>
      </c>
      <c r="E47" s="21">
        <v>40</v>
      </c>
      <c r="F47" s="18"/>
      <c r="G47" s="19"/>
      <c r="H47" s="19"/>
      <c r="I47" s="19"/>
      <c r="J47" s="19"/>
      <c r="K47" s="19"/>
      <c r="L47" s="19">
        <f t="shared" si="8"/>
        <v>40</v>
      </c>
    </row>
    <row r="48" spans="1:12">
      <c r="A48" s="55"/>
      <c r="B48" s="52"/>
      <c r="C48" s="19">
        <v>13545</v>
      </c>
      <c r="D48" s="16" t="s">
        <v>63</v>
      </c>
      <c r="E48" s="21">
        <v>40</v>
      </c>
      <c r="F48" s="18">
        <v>40</v>
      </c>
      <c r="G48" s="19"/>
      <c r="H48" s="19"/>
      <c r="I48" s="19"/>
      <c r="J48" s="19"/>
      <c r="K48" s="19"/>
      <c r="L48" s="19">
        <f t="shared" si="8"/>
        <v>80</v>
      </c>
    </row>
    <row r="49" spans="1:12">
      <c r="A49" s="55"/>
      <c r="B49" s="52"/>
      <c r="C49" s="19">
        <v>13546</v>
      </c>
      <c r="D49" s="16" t="s">
        <v>64</v>
      </c>
      <c r="E49" s="21">
        <v>40</v>
      </c>
      <c r="F49" s="18">
        <v>40</v>
      </c>
      <c r="G49" s="19"/>
      <c r="H49" s="19"/>
      <c r="I49" s="19"/>
      <c r="J49" s="19"/>
      <c r="K49" s="19"/>
      <c r="L49" s="19">
        <f t="shared" si="8"/>
        <v>80</v>
      </c>
    </row>
    <row r="50" spans="1:12">
      <c r="A50" s="55"/>
      <c r="B50" s="53"/>
      <c r="C50" s="19" t="s">
        <v>35</v>
      </c>
      <c r="D50" s="16" t="s">
        <v>36</v>
      </c>
      <c r="E50" s="21"/>
      <c r="F50" s="18"/>
      <c r="G50" s="19"/>
      <c r="H50" s="19"/>
      <c r="I50" s="19"/>
      <c r="J50" s="19"/>
      <c r="K50" s="19">
        <v>40</v>
      </c>
      <c r="L50" s="19">
        <f t="shared" si="8"/>
        <v>40</v>
      </c>
    </row>
    <row r="51" spans="1:12">
      <c r="A51" s="55"/>
      <c r="B51" s="54" t="s">
        <v>37</v>
      </c>
      <c r="C51" s="54"/>
      <c r="D51" s="54"/>
      <c r="E51" s="17">
        <f t="shared" ref="E51:L51" si="9">SUM(E45:E50)</f>
        <v>280</v>
      </c>
      <c r="F51" s="17">
        <f t="shared" si="9"/>
        <v>120</v>
      </c>
      <c r="G51" s="17">
        <f t="shared" si="9"/>
        <v>0</v>
      </c>
      <c r="H51" s="17">
        <f t="shared" si="9"/>
        <v>0</v>
      </c>
      <c r="I51" s="17">
        <f t="shared" si="9"/>
        <v>0</v>
      </c>
      <c r="J51" s="17">
        <f t="shared" si="9"/>
        <v>0</v>
      </c>
      <c r="K51" s="17">
        <f t="shared" si="9"/>
        <v>40</v>
      </c>
      <c r="L51" s="17">
        <f t="shared" si="9"/>
        <v>440</v>
      </c>
    </row>
    <row r="52" spans="1:12">
      <c r="A52" s="55"/>
      <c r="B52" s="54" t="s">
        <v>45</v>
      </c>
      <c r="C52" s="54"/>
      <c r="D52" s="54"/>
      <c r="E52" s="17">
        <f t="shared" ref="E52:L52" si="10">E51</f>
        <v>280</v>
      </c>
      <c r="F52" s="17">
        <f t="shared" si="10"/>
        <v>120</v>
      </c>
      <c r="G52" s="17">
        <f t="shared" si="10"/>
        <v>0</v>
      </c>
      <c r="H52" s="17">
        <f t="shared" si="10"/>
        <v>0</v>
      </c>
      <c r="I52" s="17">
        <f t="shared" si="10"/>
        <v>0</v>
      </c>
      <c r="J52" s="17">
        <f t="shared" si="10"/>
        <v>0</v>
      </c>
      <c r="K52" s="17">
        <f t="shared" si="10"/>
        <v>40</v>
      </c>
      <c r="L52" s="17">
        <f t="shared" si="10"/>
        <v>440</v>
      </c>
    </row>
    <row r="53" spans="1:12">
      <c r="A53" s="22"/>
      <c r="B53" s="54" t="s">
        <v>65</v>
      </c>
      <c r="C53" s="54"/>
      <c r="D53" s="54"/>
      <c r="E53" s="23">
        <f>E30+E44+E52</f>
        <v>1440</v>
      </c>
      <c r="F53" s="23">
        <f t="shared" ref="F53:L53" si="11">F30+F44+F52</f>
        <v>480</v>
      </c>
      <c r="G53" s="23">
        <f t="shared" si="11"/>
        <v>0</v>
      </c>
      <c r="H53" s="23">
        <f t="shared" si="11"/>
        <v>0</v>
      </c>
      <c r="I53" s="23">
        <f t="shared" si="11"/>
        <v>240</v>
      </c>
      <c r="J53" s="23">
        <f t="shared" si="11"/>
        <v>40</v>
      </c>
      <c r="K53" s="23">
        <f t="shared" si="11"/>
        <v>240</v>
      </c>
      <c r="L53" s="23">
        <f t="shared" si="11"/>
        <v>2440</v>
      </c>
    </row>
    <row r="54" spans="1:1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 ht="20.25">
      <c r="A55" s="22"/>
      <c r="B55" s="57" t="s">
        <v>66</v>
      </c>
      <c r="C55" s="57"/>
      <c r="D55" s="57"/>
      <c r="E55" s="57"/>
      <c r="F55" s="57"/>
      <c r="G55" s="57"/>
      <c r="H55" s="57"/>
      <c r="I55" s="58" t="s">
        <v>67</v>
      </c>
      <c r="J55" s="59"/>
      <c r="K55" s="60" t="s">
        <v>68</v>
      </c>
      <c r="L55" s="61"/>
    </row>
    <row r="56" spans="1:12">
      <c r="A56" s="22"/>
      <c r="B56" s="62" t="s">
        <v>69</v>
      </c>
      <c r="C56" s="62"/>
      <c r="D56" s="62"/>
      <c r="E56" s="62"/>
      <c r="F56" s="62"/>
      <c r="G56" s="62"/>
      <c r="H56" s="62"/>
      <c r="I56" s="63">
        <v>1600</v>
      </c>
      <c r="J56" s="55"/>
      <c r="K56" s="64">
        <v>1920</v>
      </c>
      <c r="L56" s="65"/>
    </row>
    <row r="57" spans="1:12">
      <c r="A57" s="22"/>
      <c r="B57" s="62" t="s">
        <v>70</v>
      </c>
      <c r="C57" s="62"/>
      <c r="D57" s="62"/>
      <c r="E57" s="62"/>
      <c r="F57" s="62"/>
      <c r="G57" s="62"/>
      <c r="H57" s="62"/>
      <c r="I57" s="63">
        <v>0</v>
      </c>
      <c r="J57" s="55"/>
      <c r="K57" s="64">
        <v>0</v>
      </c>
      <c r="L57" s="65"/>
    </row>
    <row r="58" spans="1:12">
      <c r="A58" s="22"/>
      <c r="B58" s="62" t="s">
        <v>71</v>
      </c>
      <c r="C58" s="62"/>
      <c r="D58" s="62"/>
      <c r="E58" s="62"/>
      <c r="F58" s="62"/>
      <c r="G58" s="62"/>
      <c r="H58" s="62"/>
      <c r="I58" s="63">
        <v>0</v>
      </c>
      <c r="J58" s="55"/>
      <c r="K58" s="64">
        <v>0</v>
      </c>
      <c r="L58" s="65"/>
    </row>
    <row r="59" spans="1:12">
      <c r="A59" s="22"/>
      <c r="B59" s="62" t="s">
        <v>72</v>
      </c>
      <c r="C59" s="62"/>
      <c r="D59" s="62"/>
      <c r="E59" s="62"/>
      <c r="F59" s="62"/>
      <c r="G59" s="62"/>
      <c r="H59" s="62"/>
      <c r="I59" s="63">
        <f t="shared" ref="I59" si="12">K59/1.2</f>
        <v>33.333333333333336</v>
      </c>
      <c r="J59" s="55"/>
      <c r="K59" s="64">
        <v>40</v>
      </c>
      <c r="L59" s="65"/>
    </row>
    <row r="60" spans="1:12">
      <c r="A60" s="22"/>
      <c r="B60" s="62" t="s">
        <v>73</v>
      </c>
      <c r="C60" s="62"/>
      <c r="D60" s="62"/>
      <c r="E60" s="62"/>
      <c r="F60" s="62"/>
      <c r="G60" s="62"/>
      <c r="H60" s="62"/>
      <c r="I60" s="63">
        <v>200</v>
      </c>
      <c r="J60" s="55"/>
      <c r="K60" s="64">
        <v>240</v>
      </c>
      <c r="L60" s="65"/>
    </row>
    <row r="61" spans="1:12">
      <c r="A61" s="22"/>
      <c r="B61" s="62" t="s">
        <v>25</v>
      </c>
      <c r="C61" s="62"/>
      <c r="D61" s="62"/>
      <c r="E61" s="62"/>
      <c r="F61" s="62"/>
      <c r="G61" s="62"/>
      <c r="H61" s="62"/>
      <c r="I61" s="63">
        <v>200</v>
      </c>
      <c r="J61" s="55"/>
      <c r="K61" s="64">
        <v>240</v>
      </c>
      <c r="L61" s="65"/>
    </row>
    <row r="62" spans="1:12" ht="15.75">
      <c r="A62" s="22"/>
      <c r="B62" s="67" t="s">
        <v>65</v>
      </c>
      <c r="C62" s="67"/>
      <c r="D62" s="67"/>
      <c r="E62" s="67"/>
      <c r="F62" s="67"/>
      <c r="G62" s="67"/>
      <c r="H62" s="67"/>
      <c r="I62" s="58">
        <f>SUM(I56:J61)</f>
        <v>2033.3333333333333</v>
      </c>
      <c r="J62" s="59"/>
      <c r="K62" s="58">
        <f>SUM(K56:L61)</f>
        <v>2440</v>
      </c>
      <c r="L62" s="59"/>
    </row>
    <row r="63" spans="1:1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 ht="20.25">
      <c r="A64" s="22"/>
      <c r="B64" s="68" t="s">
        <v>74</v>
      </c>
      <c r="C64" s="69"/>
      <c r="D64" s="69"/>
      <c r="E64" s="69"/>
      <c r="F64" s="69"/>
      <c r="G64" s="69"/>
      <c r="H64" s="69"/>
      <c r="I64" s="69"/>
      <c r="J64" s="69"/>
      <c r="K64" s="69"/>
      <c r="L64" s="70"/>
    </row>
    <row r="65" spans="1:12">
      <c r="A65" s="22"/>
      <c r="B65" s="62" t="s">
        <v>75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</row>
    <row r="66" spans="1:12">
      <c r="A66" s="22"/>
      <c r="B66" s="66" t="s">
        <v>76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</row>
    <row r="67" spans="1:12">
      <c r="A67" s="22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</row>
    <row r="68" spans="1:12">
      <c r="A68" s="22"/>
      <c r="B68" s="66" t="s">
        <v>77</v>
      </c>
      <c r="C68" s="66"/>
      <c r="D68" s="66"/>
      <c r="E68" s="66"/>
      <c r="F68" s="66"/>
      <c r="G68" s="66"/>
      <c r="H68" s="66"/>
      <c r="I68" s="66"/>
      <c r="J68" s="66"/>
      <c r="K68" s="66"/>
      <c r="L68" s="66"/>
    </row>
    <row r="69" spans="1:12">
      <c r="A69" s="22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</row>
  </sheetData>
  <mergeCells count="63">
    <mergeCell ref="B68:L69"/>
    <mergeCell ref="B62:H62"/>
    <mergeCell ref="I62:J62"/>
    <mergeCell ref="K62:L62"/>
    <mergeCell ref="B64:L64"/>
    <mergeCell ref="B65:L65"/>
    <mergeCell ref="B66:L67"/>
    <mergeCell ref="B60:H60"/>
    <mergeCell ref="I60:J60"/>
    <mergeCell ref="K60:L60"/>
    <mergeCell ref="B61:H61"/>
    <mergeCell ref="I61:J61"/>
    <mergeCell ref="K61:L61"/>
    <mergeCell ref="B58:H58"/>
    <mergeCell ref="I58:J58"/>
    <mergeCell ref="K58:L58"/>
    <mergeCell ref="B59:H59"/>
    <mergeCell ref="I59:J59"/>
    <mergeCell ref="K59:L59"/>
    <mergeCell ref="B56:H56"/>
    <mergeCell ref="I56:J56"/>
    <mergeCell ref="K56:L56"/>
    <mergeCell ref="B57:H57"/>
    <mergeCell ref="I57:J57"/>
    <mergeCell ref="K57:L57"/>
    <mergeCell ref="B55:H55"/>
    <mergeCell ref="I55:J55"/>
    <mergeCell ref="K55:L55"/>
    <mergeCell ref="A45:A52"/>
    <mergeCell ref="B45:B50"/>
    <mergeCell ref="B51:D51"/>
    <mergeCell ref="B52:D52"/>
    <mergeCell ref="B53:D53"/>
    <mergeCell ref="A31:A44"/>
    <mergeCell ref="B31:B35"/>
    <mergeCell ref="B36:D36"/>
    <mergeCell ref="B37:B42"/>
    <mergeCell ref="B43:D43"/>
    <mergeCell ref="B44:D44"/>
    <mergeCell ref="C12:D12"/>
    <mergeCell ref="E12:L12"/>
    <mergeCell ref="C13:L13"/>
    <mergeCell ref="A14:L14"/>
    <mergeCell ref="A17:A30"/>
    <mergeCell ref="B17:B21"/>
    <mergeCell ref="B22:D22"/>
    <mergeCell ref="B23:B28"/>
    <mergeCell ref="B29:D29"/>
    <mergeCell ref="B30:D30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2021-11-29T18:20:07Z</dcterms:modified>
</cp:coreProperties>
</file>